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6380" windowHeight="8070" tabRatio="867"/>
  </bookViews>
  <sheets>
    <sheet name="Personalkosten 2014" sheetId="100" r:id="rId1"/>
  </sheets>
  <externalReferences>
    <externalReference r:id="rId2"/>
    <externalReference r:id="rId3"/>
    <externalReference r:id="rId4"/>
  </externalReferences>
  <definedNames>
    <definedName name="_1Excel_BuiltIn_Print_Area_37_1">#REF!</definedName>
    <definedName name="Abwicklung">#REF!</definedName>
    <definedName name="Berechnung_Geringverdiener">#REF!</definedName>
    <definedName name="Berechnung_Geringverdiener_72">#REF!</definedName>
    <definedName name="Druckbereich_2">#REF!</definedName>
    <definedName name="Druckbereich_Haushalt_Friedhöfe_Schwestern">#REF!</definedName>
    <definedName name="Druckbereich_Haushalt_Friedhöfe_Schwestern_72">#REF!</definedName>
    <definedName name="Druckbereich_Haushaltsplan">#REF!</definedName>
    <definedName name="Druckbereich_Haushaltsplan_72">#REF!</definedName>
    <definedName name="Druckbereich_Jahresrechnung">(#REF!,#REF!,#REF!)</definedName>
    <definedName name="Druckbereich_Jahresrechnung_10">(#REF!,#REF!,#REF!)</definedName>
    <definedName name="Druckbereich_Jahresrechnung_11">(#REF!,#REF!,#REF!)</definedName>
    <definedName name="Druckbereich_Jahresrechnung_12">(#REF!,#REF!,#REF!)</definedName>
    <definedName name="Druckbereich_Jahresrechnung_13">(#REF!,#REF!,#REF!)</definedName>
    <definedName name="Druckbereich_Jahresrechnung_14">(#REF!,#REF!,#REF!)</definedName>
    <definedName name="Druckbereich_Jahresrechnung_15">(#REF!,#REF!,#REF!)</definedName>
    <definedName name="Druckbereich_Jahresrechnung_16">(#REF!,#REF!,#REF!)</definedName>
    <definedName name="Druckbereich_Jahresrechnung_17">(#REF!,#REF!,#REF!)</definedName>
    <definedName name="Druckbereich_Jahresrechnung_18">(#REF!,#REF!,#REF!)</definedName>
    <definedName name="Druckbereich_Jahresrechnung_19">(#REF!,#REF!,#REF!)</definedName>
    <definedName name="Druckbereich_Jahresrechnung_20">(#REF!,#REF!,#REF!)</definedName>
    <definedName name="Druckbereich_Jahresrechnung_21">(#REF!,#REF!,#REF!)</definedName>
    <definedName name="Druckbereich_Jahresrechnung_22">(#REF!,#REF!,#REF!)</definedName>
    <definedName name="Druckbereich_Jahresrechnung_23">(#REF!,#REF!,#REF!)</definedName>
    <definedName name="Druckbereich_Jahresrechnung_24">(#REF!,#REF!,#REF!)</definedName>
    <definedName name="Druckbereich_Jahresrechnung_25">(#REF!,#REF!,#REF!)</definedName>
    <definedName name="Druckbereich_Jahresrechnung_26">(#REF!,#REF!,#REF!)</definedName>
    <definedName name="Druckbereich_Jahresrechnung_27">(#REF!,#REF!,#REF!)</definedName>
    <definedName name="Druckbereich_Jahresrechnung_28">(#REF!,#REF!,#REF!)</definedName>
    <definedName name="Druckbereich_Jahresrechnung_29">(#REF!,#REF!,#REF!)</definedName>
    <definedName name="Druckbereich_Jahresrechnung_30">(#REF!,#REF!,#REF!)</definedName>
    <definedName name="Druckbereich_Jahresrechnung_31">(#REF!,#REF!,#REF!)</definedName>
    <definedName name="Druckbereich_Jahresrechnung_32">(#REF!,#REF!,#REF!)</definedName>
    <definedName name="Druckbereich_Jahresrechnung_33">(#REF!,#REF!,#REF!)</definedName>
    <definedName name="Druckbereich_Jahresrechnung_34">(#REF!,#REF!,#REF!)</definedName>
    <definedName name="Druckbereich_Jahresrechnung_35">(#REF!,#REF!,#REF!)</definedName>
    <definedName name="Druckbereich_Jahresrechnung_36">(#REF!,#REF!,#REF!)</definedName>
    <definedName name="Druckbereich_Jahresrechnung_37">(#REF!,#REF!,#REF!)</definedName>
    <definedName name="Druckbereich_Jahresrechnung_38">(#REF!,#REF!,#REF!)</definedName>
    <definedName name="Druckbereich_Jahresrechnung_39">(#REF!,#REF!,#REF!)</definedName>
    <definedName name="Druckbereich_Jahresrechnung_40">(#REF!,#REF!,#REF!)</definedName>
    <definedName name="Druckbereich_Jahresrechnung_72">(#REF!,#REF!,#REF!)</definedName>
    <definedName name="Druckbereich_Zusammenstellung">#REF!</definedName>
    <definedName name="Druckbereich_Zusammenstellung_10">#REF!</definedName>
    <definedName name="Druckbereich_Zusammenstellung_11">#REF!</definedName>
    <definedName name="Druckbereich_Zusammenstellung_12">#REF!</definedName>
    <definedName name="Druckbereich_Zusammenstellung_13">#REF!</definedName>
    <definedName name="Druckbereich_Zusammenstellung_14">#REF!</definedName>
    <definedName name="Druckbereich_Zusammenstellung_15">#REF!</definedName>
    <definedName name="Druckbereich_Zusammenstellung_16">#REF!</definedName>
    <definedName name="Druckbereich_Zusammenstellung_17">#REF!</definedName>
    <definedName name="Druckbereich_Zusammenstellung_18">#REF!</definedName>
    <definedName name="Druckbereich_Zusammenstellung_19">#REF!</definedName>
    <definedName name="Druckbereich_Zusammenstellung_20">#REF!</definedName>
    <definedName name="Druckbereich_Zusammenstellung_21">#REF!</definedName>
    <definedName name="Druckbereich_Zusammenstellung_22">#REF!</definedName>
    <definedName name="Druckbereich_Zusammenstellung_23">#REF!</definedName>
    <definedName name="Druckbereich_Zusammenstellung_24">#REF!</definedName>
    <definedName name="Druckbereich_Zusammenstellung_25">#REF!</definedName>
    <definedName name="Druckbereich_Zusammenstellung_26">#REF!</definedName>
    <definedName name="Druckbereich_Zusammenstellung_27">#REF!</definedName>
    <definedName name="Druckbereich_Zusammenstellung_28">#REF!</definedName>
    <definedName name="Druckbereich_Zusammenstellung_29">#REF!</definedName>
    <definedName name="Druckbereich_Zusammenstellung_30">#REF!</definedName>
    <definedName name="Druckbereich_Zusammenstellung_31">#REF!</definedName>
    <definedName name="Druckbereich_Zusammenstellung_32">#REF!</definedName>
    <definedName name="Druckbereich_Zusammenstellung_33">#REF!</definedName>
    <definedName name="Druckbereich_Zusammenstellung_34">#REF!</definedName>
    <definedName name="Druckbereich_Zusammenstellung_35">#REF!</definedName>
    <definedName name="Druckbereich_Zusammenstellung_36">#REF!</definedName>
    <definedName name="Druckbereich_Zusammenstellung_37">#REF!</definedName>
    <definedName name="Druckbereich_Zusammenstellung_38">#REF!</definedName>
    <definedName name="Druckbereich_Zusammenstellung_39">#REF!</definedName>
    <definedName name="Druckbereich_Zusammenstellung_40">#REF!</definedName>
    <definedName name="Druckbereich_Zusammenstellung_72">#REF!</definedName>
    <definedName name="Druckmakro">#REF!</definedName>
    <definedName name="Druckmakro_72">#REF!</definedName>
    <definedName name="_xlnm.Print_Titles" localSheetId="0">'Personalkosten 2014'!$1:$6</definedName>
    <definedName name="egal">#REF!</definedName>
    <definedName name="Excel_BuiltIn_Print_Area_10">#REF!</definedName>
    <definedName name="Excel_BuiltIn_Print_Area_11">#REF!</definedName>
    <definedName name="Excel_BuiltIn_Print_Area_12_1">#REF!</definedName>
    <definedName name="Excel_BuiltIn_Print_Area_13_1">#REF!</definedName>
    <definedName name="Excel_BuiltIn_Print_Area_14">#REF!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6_1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39_1">#REF!</definedName>
    <definedName name="Excel_BuiltIn_Print_Area_40">#REF!</definedName>
    <definedName name="Excel_BuiltIn_Print_Area_40_1">#REF!</definedName>
    <definedName name="Gemeindearbeit">#REF!</definedName>
    <definedName name="Gemglieder">#REF!</definedName>
    <definedName name="Gemglieder_72">#REF!</definedName>
    <definedName name="Jahresrechnung">(#REF!,#REF!,#REF!)</definedName>
    <definedName name="Jahresrechnung_10">(#REF!,#REF!,#REF!)</definedName>
    <definedName name="Jahresrechnung_11">(#REF!,#REF!,#REF!)</definedName>
    <definedName name="Jahresrechnung_12">(#REF!,#REF!,#REF!)</definedName>
    <definedName name="Jahresrechnung_13">(#REF!,#REF!,#REF!)</definedName>
    <definedName name="Jahresrechnung_14">(#REF!,#REF!,#REF!)</definedName>
    <definedName name="Jahresrechnung_15">(#REF!,#REF!,#REF!)</definedName>
    <definedName name="Jahresrechnung_16">(#REF!,#REF!,#REF!)</definedName>
    <definedName name="Jahresrechnung_17">(#REF!,#REF!,#REF!)</definedName>
    <definedName name="Jahresrechnung_18">(#REF!,#REF!,#REF!)</definedName>
    <definedName name="Jahresrechnung_19">(#REF!,#REF!,#REF!)</definedName>
    <definedName name="Jahresrechnung_20">(#REF!,#REF!,#REF!)</definedName>
    <definedName name="Jahresrechnung_21">(#REF!,#REF!,#REF!)</definedName>
    <definedName name="Jahresrechnung_22">(#REF!,#REF!,#REF!)</definedName>
    <definedName name="Jahresrechnung_23">(#REF!,#REF!,#REF!)</definedName>
    <definedName name="Jahresrechnung_24">(#REF!,#REF!,#REF!)</definedName>
    <definedName name="Jahresrechnung_25">(#REF!,#REF!,#REF!)</definedName>
    <definedName name="Jahresrechnung_26">(#REF!,#REF!,#REF!)</definedName>
    <definedName name="Jahresrechnung_27">(#REF!,#REF!,#REF!)</definedName>
    <definedName name="Jahresrechnung_28">(#REF!,#REF!,#REF!)</definedName>
    <definedName name="Jahresrechnung_29">(#REF!,#REF!,#REF!)</definedName>
    <definedName name="Jahresrechnung_30">(#REF!,#REF!,#REF!)</definedName>
    <definedName name="Jahresrechnung_31">(#REF!,#REF!,#REF!)</definedName>
    <definedName name="Jahresrechnung_32">(#REF!,#REF!,#REF!)</definedName>
    <definedName name="Jahresrechnung_33">(#REF!,#REF!,#REF!)</definedName>
    <definedName name="Jahresrechnung_34">(#REF!,#REF!,#REF!)</definedName>
    <definedName name="Jahresrechnung_35">(#REF!,#REF!,#REF!)</definedName>
    <definedName name="Jahresrechnung_36">(#REF!,#REF!,#REF!)</definedName>
    <definedName name="Jahresrechnung_37">(#REF!,#REF!,#REF!)</definedName>
    <definedName name="Jahresrechnung_38">(#REF!,#REF!,#REF!)</definedName>
    <definedName name="Jahresrechnung_39">(#REF!,#REF!,#REF!)</definedName>
    <definedName name="Jahresrechnung_40">(#REF!,#REF!,#REF!)</definedName>
    <definedName name="Jahresrechnung_72">(#REF!,#REF!,#REF!)</definedName>
    <definedName name="Kindergottesdienst">#REF!</definedName>
    <definedName name="Kirchenkreisamt">#REF!</definedName>
    <definedName name="Kirchenkreisamt_2">#REF!</definedName>
    <definedName name="Kirchenkreisamt_2_72">#REF!</definedName>
    <definedName name="Kirchenkreisamt_72">#REF!</definedName>
    <definedName name="Kirchenkreisamt_9">#REF!</definedName>
    <definedName name="Krankenhausseelsorge">#REF!</definedName>
    <definedName name="Kreisfrauenarbeit">#REF!</definedName>
    <definedName name="Kreisfrauenarbeit_2">[1]Haushalt!#REF!</definedName>
    <definedName name="Kreisfrauenarbeit_2_72">[2]Haushalt!#REF!</definedName>
    <definedName name="Kreisfrauenarbeit_72">[2]Haushalt!#REF!</definedName>
    <definedName name="Kreisfrauenarbeit_9">[3]Haushalt!#REF!</definedName>
    <definedName name="MAV">#REF!</definedName>
    <definedName name="Medienstellen">#REF!</definedName>
    <definedName name="Medienstellen_2">#REF!</definedName>
    <definedName name="Medienstellen_2_72">#REF!</definedName>
    <definedName name="Medienstellen_72">#REF!</definedName>
    <definedName name="Medienstellen_9">#REF!</definedName>
    <definedName name="Nordleda_neu_korrigiert">#REF!</definedName>
    <definedName name="Pauschale_NB">(#REF!,#REF!,#REF!,#REF!,#REF!)</definedName>
    <definedName name="Pauschale_TD">(#REF!,#REF!,#REF!,#REF!)</definedName>
    <definedName name="Region_Bederkesa">#REF!</definedName>
    <definedName name="Region_Langen">#REF!</definedName>
    <definedName name="Region_Langen_2">#REF!</definedName>
    <definedName name="Region_Langen_2_72">#REF!</definedName>
    <definedName name="Region_Langen_72">#REF!</definedName>
    <definedName name="Region_Langen_9">#REF!</definedName>
    <definedName name="Region_Nordholz">#REF!</definedName>
    <definedName name="Region_Nordholz_2">#REF!</definedName>
    <definedName name="Region_Nordholz_2_72">#REF!</definedName>
    <definedName name="Region_Nordholz_72">#REF!</definedName>
    <definedName name="Region_Nordholz_9">#REF!</definedName>
    <definedName name="Region_Ringstedt">#REF!</definedName>
    <definedName name="Region_Ringstedt_2">#REF!</definedName>
    <definedName name="Region_Ringstedt_2_72">#REF!</definedName>
    <definedName name="Region_Ringstedt_72">#REF!</definedName>
    <definedName name="Region_Ringstedt_9">#REF!</definedName>
    <definedName name="Region_Spaden">#REF!</definedName>
    <definedName name="Region_Spaden_2">#REF!</definedName>
    <definedName name="Region_Spaden_2_72">#REF!</definedName>
    <definedName name="Region_Spaden_72">#REF!</definedName>
    <definedName name="Region_Spaden_9">#REF!</definedName>
    <definedName name="Region_Wremen">#REF!</definedName>
    <definedName name="Region_Wremen_2">#REF!</definedName>
    <definedName name="Region_Wremen_2_72">#REF!</definedName>
    <definedName name="Region_Wremen_72">#REF!</definedName>
    <definedName name="Region_Wremen_9">#REF!</definedName>
    <definedName name="Sachausgaben">NA()</definedName>
    <definedName name="Sachausgaben_1120.00">NA()</definedName>
    <definedName name="Schuldnerberatung">#REF!</definedName>
    <definedName name="Schuldnerberatung_2">[1]Haushalt!#REF!</definedName>
    <definedName name="Schuldnerberatung_2_72">[2]Haushalt!#REF!</definedName>
    <definedName name="Schuldnerberatung_72">[2]Haushalt!#REF!</definedName>
    <definedName name="Schuldnerberatung_9">[3]Haushalt!#REF!</definedName>
    <definedName name="Sozialarbeit">#REF!</definedName>
    <definedName name="Spendenmittel_E">(#REF!,#REF!,#REF!,#REF!)</definedName>
    <definedName name="Superintendentur">#REF!</definedName>
    <definedName name="test">(#REF!,#REF!,#REF!,#REF!,#REF!)</definedName>
    <definedName name="test_">#REF!</definedName>
    <definedName name="Zuweisungen">#REF!</definedName>
  </definedNames>
  <calcPr calcId="145621"/>
</workbook>
</file>

<file path=xl/calcChain.xml><?xml version="1.0" encoding="utf-8"?>
<calcChain xmlns="http://schemas.openxmlformats.org/spreadsheetml/2006/main">
  <c r="F16" i="100" l="1"/>
  <c r="H12" i="100"/>
  <c r="H11" i="100"/>
  <c r="T12" i="100"/>
  <c r="S12" i="100"/>
  <c r="Q12" i="100"/>
  <c r="P12" i="100"/>
  <c r="O12" i="100"/>
  <c r="M12" i="100"/>
  <c r="L12" i="100"/>
  <c r="K12" i="100"/>
  <c r="J12" i="100"/>
  <c r="I12" i="100"/>
  <c r="F11" i="100"/>
  <c r="R10" i="100"/>
  <c r="P10" i="100"/>
  <c r="O10" i="100"/>
  <c r="L10" i="100"/>
  <c r="K10" i="100"/>
  <c r="J10" i="100"/>
  <c r="H10" i="100"/>
  <c r="S9" i="100"/>
  <c r="F9" i="100"/>
  <c r="F12" i="100" s="1"/>
  <c r="S8" i="100"/>
  <c r="Q8" i="100"/>
  <c r="G8" i="100"/>
  <c r="R7" i="100"/>
  <c r="M7" i="100"/>
  <c r="M10" i="100" s="1"/>
  <c r="G7" i="100"/>
  <c r="G11" i="100" s="1"/>
  <c r="R12" i="100"/>
  <c r="N12" i="100"/>
  <c r="I8" i="100" l="1"/>
  <c r="I10" i="100" s="1"/>
  <c r="G9" i="100"/>
  <c r="G12" i="100" s="1"/>
  <c r="F10" i="100"/>
  <c r="N10" i="100"/>
  <c r="G10" i="100" l="1"/>
  <c r="R13" i="100" l="1"/>
  <c r="N13" i="100"/>
  <c r="J5" i="100"/>
  <c r="K5" i="100"/>
  <c r="L5" i="100"/>
  <c r="R5" i="100"/>
  <c r="S5" i="100"/>
  <c r="T5" i="100"/>
</calcChain>
</file>

<file path=xl/sharedStrings.xml><?xml version="1.0" encoding="utf-8"?>
<sst xmlns="http://schemas.openxmlformats.org/spreadsheetml/2006/main" count="64" uniqueCount="40">
  <si>
    <t>Summe</t>
  </si>
  <si>
    <t>gruppe</t>
  </si>
  <si>
    <t>Bemerkungen</t>
  </si>
  <si>
    <t>5</t>
  </si>
  <si>
    <t>Personal-</t>
  </si>
  <si>
    <t>Finanzierung durch</t>
  </si>
  <si>
    <t>kosten</t>
  </si>
  <si>
    <t>Kirchen-</t>
  </si>
  <si>
    <t>Eigen-</t>
  </si>
  <si>
    <t>Sonstige</t>
  </si>
  <si>
    <t>Eigenmittel</t>
  </si>
  <si>
    <t>Art der Stelle</t>
  </si>
  <si>
    <t>Name</t>
  </si>
  <si>
    <t>SOLL</t>
  </si>
  <si>
    <t>kreis</t>
  </si>
  <si>
    <t>mittel</t>
  </si>
  <si>
    <t>IST</t>
  </si>
  <si>
    <t>des Mitarbeiters /</t>
  </si>
  <si>
    <t>gelt-</t>
  </si>
  <si>
    <t>der Mitarbeiterin</t>
  </si>
  <si>
    <t>€</t>
  </si>
  <si>
    <t xml:space="preserve"> </t>
  </si>
  <si>
    <t>KK/KG</t>
  </si>
  <si>
    <t>0332.00.4250</t>
  </si>
  <si>
    <t>Vertretung Organist</t>
  </si>
  <si>
    <t>Std./Wo.</t>
  </si>
  <si>
    <t>Stellenbesetzung und Personalkosten begleitende Dienste 2014</t>
  </si>
  <si>
    <t>davon KG-Anstellung</t>
  </si>
  <si>
    <t>davon KK-Anstellung</t>
  </si>
  <si>
    <t>Haushalts-stelle</t>
  </si>
  <si>
    <t>EG</t>
  </si>
  <si>
    <t>Umfang in Std./Wo.</t>
  </si>
  <si>
    <t>Zuweisung Stader Modell (KKT-Beschluss 22.10.2014</t>
  </si>
  <si>
    <t>Küster</t>
  </si>
  <si>
    <t>Abweichung</t>
  </si>
  <si>
    <t>Weber, Nicolai</t>
  </si>
  <si>
    <t>3</t>
  </si>
  <si>
    <t>Verwaltungskraft</t>
  </si>
  <si>
    <t>Hammelrath, Birgit</t>
  </si>
  <si>
    <t>Emmausgemeinde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</si>
</sst>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_-* #,##0.00\ [$€-1]_-;\-* #,##0.00\ [$€-1]_-;_-* \-??\ [$€-1]_-"/>
    <numFmt numFmtId="165" formatCode="#,##0_ ;[Red]\-#,##0\ "/>
    <numFmt numFmtId="166" formatCode="_-* #,##0.00&quot; DM&quot;_-;\-* #,##0.00&quot; DM&quot;_-;_-* \-??&quot; DM&quot;_-;_-@_-"/>
    <numFmt numFmtId="167" formatCode="_-* #,##0.00&quot; €&quot;_-;\-* #,##0.00&quot; €&quot;_-;_-* \-??&quot; €&quot;_-;_-@_-"/>
    <numFmt numFmtId="168" formatCode="0.000"/>
    <numFmt numFmtId="169" formatCode="_-* #,##0.00\ [$€-407]_-;\-* #,##0.00\ [$€-407]_-;_-* &quot;-&quot;??\ [$€-407]_-;_-@_-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24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i/>
      <sz val="14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4" fillId="0" borderId="1" applyNumberFormat="0" applyFill="0" applyAlignment="0" applyProtection="0"/>
    <xf numFmtId="164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5" fontId="5" fillId="0" borderId="0" applyFill="0" applyBorder="0" applyAlignment="0" applyProtection="0"/>
    <xf numFmtId="167" fontId="5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9" fillId="0" borderId="0" xfId="41" applyFont="1" applyAlignment="1">
      <alignment vertical="center"/>
    </xf>
    <xf numFmtId="0" fontId="8" fillId="0" borderId="0" xfId="41" applyFont="1" applyBorder="1" applyAlignment="1">
      <alignment horizontal="left" vertical="center"/>
    </xf>
    <xf numFmtId="0" fontId="8" fillId="0" borderId="0" xfId="41" applyFont="1" applyBorder="1" applyAlignment="1">
      <alignment horizontal="center" vertical="center"/>
    </xf>
    <xf numFmtId="0" fontId="9" fillId="0" borderId="0" xfId="41" applyFont="1" applyBorder="1" applyAlignment="1">
      <alignment vertical="center"/>
    </xf>
    <xf numFmtId="3" fontId="9" fillId="0" borderId="0" xfId="41" applyNumberFormat="1" applyFont="1" applyBorder="1" applyAlignment="1">
      <alignment vertical="center"/>
    </xf>
    <xf numFmtId="0" fontId="9" fillId="0" borderId="0" xfId="41" applyFont="1" applyAlignment="1">
      <alignment horizontal="center" vertical="center"/>
    </xf>
    <xf numFmtId="3" fontId="9" fillId="0" borderId="0" xfId="41" applyNumberFormat="1" applyFont="1" applyAlignment="1">
      <alignment vertical="center"/>
    </xf>
    <xf numFmtId="0" fontId="10" fillId="0" borderId="0" xfId="41" applyFont="1" applyAlignment="1">
      <alignment vertical="center"/>
    </xf>
    <xf numFmtId="0" fontId="10" fillId="4" borderId="2" xfId="41" applyFont="1" applyFill="1" applyBorder="1" applyAlignment="1">
      <alignment horizontal="center" vertical="center"/>
    </xf>
    <xf numFmtId="0" fontId="10" fillId="4" borderId="16" xfId="41" applyFont="1" applyFill="1" applyBorder="1" applyAlignment="1">
      <alignment horizontal="center" vertical="center"/>
    </xf>
    <xf numFmtId="0" fontId="10" fillId="4" borderId="17" xfId="41" applyFont="1" applyFill="1" applyBorder="1" applyAlignment="1">
      <alignment horizontal="center" vertical="center"/>
    </xf>
    <xf numFmtId="3" fontId="10" fillId="4" borderId="17" xfId="41" applyNumberFormat="1" applyFont="1" applyFill="1" applyBorder="1" applyAlignment="1">
      <alignment horizontal="center" vertical="center"/>
    </xf>
    <xf numFmtId="0" fontId="10" fillId="4" borderId="18" xfId="41" applyFont="1" applyFill="1" applyBorder="1" applyAlignment="1">
      <alignment horizontal="center" vertical="center"/>
    </xf>
    <xf numFmtId="0" fontId="12" fillId="0" borderId="0" xfId="41" applyFont="1" applyAlignment="1">
      <alignment vertical="center"/>
    </xf>
    <xf numFmtId="0" fontId="10" fillId="4" borderId="3" xfId="41" applyFont="1" applyFill="1" applyBorder="1" applyAlignment="1">
      <alignment horizontal="center" vertical="center"/>
    </xf>
    <xf numFmtId="3" fontId="10" fillId="4" borderId="19" xfId="41" applyNumberFormat="1" applyFont="1" applyFill="1" applyBorder="1" applyAlignment="1">
      <alignment horizontal="center" vertical="center"/>
    </xf>
    <xf numFmtId="3" fontId="10" fillId="4" borderId="5" xfId="41" applyNumberFormat="1" applyFont="1" applyFill="1" applyBorder="1" applyAlignment="1">
      <alignment horizontal="center" vertical="center"/>
    </xf>
    <xf numFmtId="0" fontId="10" fillId="4" borderId="5" xfId="41" applyFont="1" applyFill="1" applyBorder="1" applyAlignment="1">
      <alignment horizontal="center" vertical="center"/>
    </xf>
    <xf numFmtId="10" fontId="10" fillId="4" borderId="5" xfId="41" applyNumberFormat="1" applyFont="1" applyFill="1" applyBorder="1" applyAlignment="1">
      <alignment horizontal="center" vertical="center"/>
    </xf>
    <xf numFmtId="0" fontId="10" fillId="4" borderId="20" xfId="41" applyFont="1" applyFill="1" applyBorder="1" applyAlignment="1">
      <alignment horizontal="center" vertical="center"/>
    </xf>
    <xf numFmtId="0" fontId="12" fillId="0" borderId="12" xfId="42" applyFont="1" applyBorder="1" applyAlignment="1">
      <alignment vertical="center"/>
    </xf>
    <xf numFmtId="49" fontId="12" fillId="0" borderId="12" xfId="42" applyNumberFormat="1" applyFont="1" applyBorder="1" applyAlignment="1">
      <alignment horizontal="center" vertical="center"/>
    </xf>
    <xf numFmtId="0" fontId="12" fillId="0" borderId="13" xfId="41" applyFont="1" applyBorder="1" applyAlignment="1">
      <alignment vertical="center"/>
    </xf>
    <xf numFmtId="49" fontId="12" fillId="0" borderId="24" xfId="42" applyNumberFormat="1" applyFont="1" applyBorder="1" applyAlignment="1">
      <alignment horizontal="center" vertical="center"/>
    </xf>
    <xf numFmtId="0" fontId="12" fillId="0" borderId="6" xfId="42" applyFont="1" applyBorder="1" applyAlignment="1">
      <alignment vertical="center"/>
    </xf>
    <xf numFmtId="49" fontId="12" fillId="0" borderId="6" xfId="42" applyNumberFormat="1" applyFont="1" applyBorder="1" applyAlignment="1">
      <alignment horizontal="center" vertical="center"/>
    </xf>
    <xf numFmtId="168" fontId="12" fillId="0" borderId="6" xfId="42" applyNumberFormat="1" applyFont="1" applyBorder="1" applyAlignment="1">
      <alignment vertical="center"/>
    </xf>
    <xf numFmtId="3" fontId="12" fillId="0" borderId="6" xfId="42" applyNumberFormat="1" applyFont="1" applyBorder="1" applyAlignment="1">
      <alignment vertical="center"/>
    </xf>
    <xf numFmtId="4" fontId="12" fillId="0" borderId="6" xfId="41" applyNumberFormat="1" applyFont="1" applyBorder="1" applyAlignment="1">
      <alignment vertical="center"/>
    </xf>
    <xf numFmtId="4" fontId="12" fillId="0" borderId="7" xfId="41" applyNumberFormat="1" applyFont="1" applyBorder="1" applyAlignment="1">
      <alignment vertical="center"/>
    </xf>
    <xf numFmtId="3" fontId="12" fillId="0" borderId="6" xfId="41" applyNumberFormat="1" applyFont="1" applyBorder="1" applyAlignment="1">
      <alignment vertical="center"/>
    </xf>
    <xf numFmtId="0" fontId="12" fillId="0" borderId="23" xfId="41" applyFont="1" applyBorder="1" applyAlignment="1">
      <alignment vertical="center"/>
    </xf>
    <xf numFmtId="49" fontId="12" fillId="16" borderId="25" xfId="42" applyNumberFormat="1" applyFont="1" applyFill="1" applyBorder="1" applyAlignment="1">
      <alignment horizontal="center" vertical="center"/>
    </xf>
    <xf numFmtId="0" fontId="12" fillId="16" borderId="26" xfId="42" applyFont="1" applyFill="1" applyBorder="1" applyAlignment="1">
      <alignment vertical="center"/>
    </xf>
    <xf numFmtId="49" fontId="12" fillId="16" borderId="26" xfId="42" applyNumberFormat="1" applyFont="1" applyFill="1" applyBorder="1" applyAlignment="1">
      <alignment horizontal="center" vertical="center"/>
    </xf>
    <xf numFmtId="168" fontId="12" fillId="16" borderId="26" xfId="42" applyNumberFormat="1" applyFont="1" applyFill="1" applyBorder="1" applyAlignment="1">
      <alignment vertical="center"/>
    </xf>
    <xf numFmtId="3" fontId="12" fillId="16" borderId="26" xfId="42" applyNumberFormat="1" applyFont="1" applyFill="1" applyBorder="1" applyAlignment="1">
      <alignment vertical="center"/>
    </xf>
    <xf numFmtId="4" fontId="12" fillId="16" borderId="26" xfId="41" applyNumberFormat="1" applyFont="1" applyFill="1" applyBorder="1" applyAlignment="1">
      <alignment vertical="center"/>
    </xf>
    <xf numFmtId="4" fontId="12" fillId="16" borderId="27" xfId="41" applyNumberFormat="1" applyFont="1" applyFill="1" applyBorder="1" applyAlignment="1">
      <alignment vertical="center"/>
    </xf>
    <xf numFmtId="3" fontId="12" fillId="16" borderId="26" xfId="41" applyNumberFormat="1" applyFont="1" applyFill="1" applyBorder="1" applyAlignment="1">
      <alignment vertical="center"/>
    </xf>
    <xf numFmtId="49" fontId="10" fillId="0" borderId="28" xfId="42" applyNumberFormat="1" applyFont="1" applyBorder="1" applyAlignment="1">
      <alignment horizontal="left" vertical="center"/>
    </xf>
    <xf numFmtId="0" fontId="10" fillId="0" borderId="29" xfId="42" applyFont="1" applyBorder="1" applyAlignment="1">
      <alignment vertical="center"/>
    </xf>
    <xf numFmtId="49" fontId="10" fillId="0" borderId="29" xfId="42" applyNumberFormat="1" applyFont="1" applyBorder="1" applyAlignment="1">
      <alignment horizontal="center" vertical="center"/>
    </xf>
    <xf numFmtId="168" fontId="10" fillId="0" borderId="30" xfId="42" applyNumberFormat="1" applyFont="1" applyBorder="1" applyAlignment="1">
      <alignment vertical="center"/>
    </xf>
    <xf numFmtId="3" fontId="10" fillId="0" borderId="31" xfId="42" applyNumberFormat="1" applyFont="1" applyBorder="1" applyAlignment="1">
      <alignment vertical="center"/>
    </xf>
    <xf numFmtId="4" fontId="10" fillId="0" borderId="21" xfId="41" applyNumberFormat="1" applyFont="1" applyBorder="1" applyAlignment="1">
      <alignment vertical="center"/>
    </xf>
    <xf numFmtId="4" fontId="10" fillId="0" borderId="32" xfId="41" applyNumberFormat="1" applyFont="1" applyBorder="1" applyAlignment="1">
      <alignment vertical="center"/>
    </xf>
    <xf numFmtId="3" fontId="10" fillId="0" borderId="21" xfId="42" applyNumberFormat="1" applyFont="1" applyBorder="1" applyAlignment="1">
      <alignment vertical="center"/>
    </xf>
    <xf numFmtId="3" fontId="10" fillId="0" borderId="21" xfId="41" applyNumberFormat="1" applyFont="1" applyBorder="1" applyAlignment="1">
      <alignment vertical="center"/>
    </xf>
    <xf numFmtId="0" fontId="10" fillId="0" borderId="0" xfId="41" applyFont="1" applyBorder="1" applyAlignment="1">
      <alignment vertical="center"/>
    </xf>
    <xf numFmtId="49" fontId="12" fillId="0" borderId="11" xfId="42" applyNumberFormat="1" applyFont="1" applyBorder="1" applyAlignment="1">
      <alignment horizontal="left" vertical="center"/>
    </xf>
    <xf numFmtId="168" fontId="12" fillId="0" borderId="13" xfId="42" applyNumberFormat="1" applyFont="1" applyBorder="1" applyAlignment="1">
      <alignment vertical="center"/>
    </xf>
    <xf numFmtId="3" fontId="12" fillId="0" borderId="10" xfId="42" applyNumberFormat="1" applyFont="1" applyBorder="1" applyAlignment="1">
      <alignment vertical="center"/>
    </xf>
    <xf numFmtId="4" fontId="12" fillId="0" borderId="8" xfId="41" applyNumberFormat="1" applyFont="1" applyBorder="1" applyAlignment="1">
      <alignment vertical="center"/>
    </xf>
    <xf numFmtId="4" fontId="12" fillId="0" borderId="9" xfId="41" applyNumberFormat="1" applyFont="1" applyBorder="1" applyAlignment="1">
      <alignment vertical="center"/>
    </xf>
    <xf numFmtId="3" fontId="12" fillId="0" borderId="8" xfId="42" applyNumberFormat="1" applyFont="1" applyBorder="1" applyAlignment="1">
      <alignment vertical="center"/>
    </xf>
    <xf numFmtId="3" fontId="12" fillId="0" borderId="8" xfId="41" applyNumberFormat="1" applyFont="1" applyBorder="1" applyAlignment="1">
      <alignment vertical="center"/>
    </xf>
    <xf numFmtId="0" fontId="12" fillId="0" borderId="0" xfId="41" applyFont="1" applyBorder="1" applyAlignment="1">
      <alignment vertical="center"/>
    </xf>
    <xf numFmtId="49" fontId="12" fillId="16" borderId="11" xfId="42" applyNumberFormat="1" applyFont="1" applyFill="1" applyBorder="1" applyAlignment="1">
      <alignment horizontal="left" vertical="center"/>
    </xf>
    <xf numFmtId="0" fontId="12" fillId="16" borderId="12" xfId="42" applyFont="1" applyFill="1" applyBorder="1" applyAlignment="1">
      <alignment vertical="center"/>
    </xf>
    <xf numFmtId="49" fontId="12" fillId="16" borderId="12" xfId="42" applyNumberFormat="1" applyFont="1" applyFill="1" applyBorder="1" applyAlignment="1">
      <alignment horizontal="center" vertical="center"/>
    </xf>
    <xf numFmtId="168" fontId="12" fillId="16" borderId="13" xfId="42" applyNumberFormat="1" applyFont="1" applyFill="1" applyBorder="1" applyAlignment="1">
      <alignment vertical="center"/>
    </xf>
    <xf numFmtId="3" fontId="12" fillId="16" borderId="10" xfId="42" applyNumberFormat="1" applyFont="1" applyFill="1" applyBorder="1" applyAlignment="1">
      <alignment vertical="center"/>
    </xf>
    <xf numFmtId="49" fontId="10" fillId="0" borderId="0" xfId="42" applyNumberFormat="1" applyFont="1" applyBorder="1" applyAlignment="1">
      <alignment horizontal="center" vertical="center"/>
    </xf>
    <xf numFmtId="0" fontId="12" fillId="0" borderId="0" xfId="42" applyFont="1" applyBorder="1" applyAlignment="1">
      <alignment vertical="center"/>
    </xf>
    <xf numFmtId="49" fontId="12" fillId="0" borderId="0" xfId="42" applyNumberFormat="1" applyFont="1" applyBorder="1" applyAlignment="1">
      <alignment horizontal="center" vertical="center"/>
    </xf>
    <xf numFmtId="168" fontId="12" fillId="0" borderId="0" xfId="42" applyNumberFormat="1" applyFont="1" applyBorder="1" applyAlignment="1">
      <alignment vertical="center"/>
    </xf>
    <xf numFmtId="3" fontId="12" fillId="0" borderId="0" xfId="42" applyNumberFormat="1" applyFont="1" applyBorder="1" applyAlignment="1">
      <alignment vertical="center"/>
    </xf>
    <xf numFmtId="3" fontId="12" fillId="0" borderId="0" xfId="41" applyNumberFormat="1" applyFont="1" applyBorder="1" applyAlignment="1">
      <alignment vertical="center"/>
    </xf>
    <xf numFmtId="4" fontId="12" fillId="0" borderId="0" xfId="41" applyNumberFormat="1" applyFont="1" applyBorder="1" applyAlignment="1">
      <alignment vertical="center"/>
    </xf>
    <xf numFmtId="3" fontId="12" fillId="0" borderId="0" xfId="41" applyNumberFormat="1" applyFont="1" applyAlignment="1">
      <alignment vertical="center"/>
    </xf>
    <xf numFmtId="0" fontId="12" fillId="0" borderId="11" xfId="41" applyFont="1" applyBorder="1" applyAlignment="1">
      <alignment vertical="center"/>
    </xf>
    <xf numFmtId="0" fontId="12" fillId="0" borderId="12" xfId="41" applyFont="1" applyBorder="1" applyAlignment="1">
      <alignment vertical="center"/>
    </xf>
    <xf numFmtId="0" fontId="12" fillId="0" borderId="12" xfId="41" applyFont="1" applyBorder="1" applyAlignment="1">
      <alignment horizontal="center" vertical="center"/>
    </xf>
    <xf numFmtId="0" fontId="14" fillId="0" borderId="11" xfId="41" applyFont="1" applyBorder="1" applyAlignment="1">
      <alignment vertical="center"/>
    </xf>
    <xf numFmtId="0" fontId="14" fillId="0" borderId="12" xfId="41" applyFont="1" applyBorder="1" applyAlignment="1">
      <alignment vertical="center"/>
    </xf>
    <xf numFmtId="0" fontId="14" fillId="0" borderId="12" xfId="41" applyFont="1" applyBorder="1" applyAlignment="1">
      <alignment horizontal="center" vertical="center"/>
    </xf>
    <xf numFmtId="0" fontId="14" fillId="0" borderId="13" xfId="41" applyFont="1" applyBorder="1" applyAlignment="1">
      <alignment vertical="center"/>
    </xf>
    <xf numFmtId="3" fontId="14" fillId="0" borderId="0" xfId="41" applyNumberFormat="1" applyFont="1" applyAlignment="1">
      <alignment vertical="center"/>
    </xf>
    <xf numFmtId="0" fontId="14" fillId="0" borderId="0" xfId="41" applyFont="1" applyAlignment="1">
      <alignment vertical="center"/>
    </xf>
    <xf numFmtId="0" fontId="12" fillId="16" borderId="33" xfId="41" applyFont="1" applyFill="1" applyBorder="1" applyAlignment="1">
      <alignment vertical="center"/>
    </xf>
    <xf numFmtId="169" fontId="12" fillId="0" borderId="6" xfId="42" applyNumberFormat="1" applyFont="1" applyBorder="1" applyAlignment="1">
      <alignment vertical="center"/>
    </xf>
    <xf numFmtId="169" fontId="12" fillId="16" borderId="26" xfId="42" applyNumberFormat="1" applyFont="1" applyFill="1" applyBorder="1" applyAlignment="1">
      <alignment vertical="center"/>
    </xf>
    <xf numFmtId="169" fontId="10" fillId="0" borderId="31" xfId="42" applyNumberFormat="1" applyFont="1" applyBorder="1" applyAlignment="1">
      <alignment vertical="center"/>
    </xf>
    <xf numFmtId="169" fontId="12" fillId="0" borderId="10" xfId="42" applyNumberFormat="1" applyFont="1" applyBorder="1" applyAlignment="1">
      <alignment vertical="center"/>
    </xf>
    <xf numFmtId="169" fontId="12" fillId="16" borderId="10" xfId="42" applyNumberFormat="1" applyFont="1" applyFill="1" applyBorder="1" applyAlignment="1">
      <alignment vertical="center"/>
    </xf>
    <xf numFmtId="44" fontId="12" fillId="0" borderId="22" xfId="45" applyFont="1" applyBorder="1" applyAlignment="1">
      <alignment horizontal="center" vertical="center"/>
    </xf>
    <xf numFmtId="44" fontId="14" fillId="0" borderId="22" xfId="45" applyFont="1" applyBorder="1" applyAlignment="1">
      <alignment horizontal="center" vertical="center"/>
    </xf>
    <xf numFmtId="3" fontId="10" fillId="4" borderId="14" xfId="41" applyNumberFormat="1" applyFont="1" applyFill="1" applyBorder="1" applyAlignment="1">
      <alignment horizontal="center" vertical="center"/>
    </xf>
    <xf numFmtId="3" fontId="10" fillId="4" borderId="15" xfId="41" applyNumberFormat="1" applyFont="1" applyFill="1" applyBorder="1" applyAlignment="1">
      <alignment horizontal="center" vertical="center"/>
    </xf>
    <xf numFmtId="0" fontId="11" fillId="0" borderId="0" xfId="41" applyFont="1" applyBorder="1" applyAlignment="1">
      <alignment horizontal="center" vertical="center"/>
    </xf>
    <xf numFmtId="0" fontId="10" fillId="4" borderId="4" xfId="41" applyFont="1" applyFill="1" applyBorder="1" applyAlignment="1">
      <alignment horizontal="center" vertical="center" wrapText="1"/>
    </xf>
    <xf numFmtId="0" fontId="10" fillId="4" borderId="5" xfId="41" applyFont="1" applyFill="1" applyBorder="1" applyAlignment="1">
      <alignment horizontal="center" vertical="center" wrapText="1"/>
    </xf>
    <xf numFmtId="0" fontId="10" fillId="4" borderId="21" xfId="41" applyFont="1" applyFill="1" applyBorder="1" applyAlignment="1">
      <alignment horizontal="center" vertical="center" wrapText="1"/>
    </xf>
    <xf numFmtId="49" fontId="13" fillId="0" borderId="29" xfId="42" applyNumberFormat="1" applyFont="1" applyBorder="1" applyAlignment="1">
      <alignment horizontal="left" vertical="center"/>
    </xf>
  </cellXfs>
  <cellStyles count="48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Ergebnis 1" xfId="19"/>
    <cellStyle name="Ergebnis 2" xfId="20"/>
    <cellStyle name="Euro" xfId="21"/>
    <cellStyle name="Euro 2" xfId="22"/>
    <cellStyle name="Euro 3" xfId="23"/>
    <cellStyle name="Euro 4" xfId="24"/>
    <cellStyle name="Euro 5" xfId="25"/>
    <cellStyle name="Euro 6" xfId="26"/>
    <cellStyle name="Euro 7" xfId="27"/>
    <cellStyle name="Standard" xfId="0" builtinId="0"/>
    <cellStyle name="Standard 10" xfId="28"/>
    <cellStyle name="Standard 11" xfId="29"/>
    <cellStyle name="Standard 12" xfId="30"/>
    <cellStyle name="Standard 13" xfId="31"/>
    <cellStyle name="Standard 14" xfId="32"/>
    <cellStyle name="Standard 15" xfId="46"/>
    <cellStyle name="Standard 2" xfId="33"/>
    <cellStyle name="Standard 3" xfId="34"/>
    <cellStyle name="Standard 4" xfId="35"/>
    <cellStyle name="Standard 5" xfId="36"/>
    <cellStyle name="Standard 6" xfId="37"/>
    <cellStyle name="Standard 7" xfId="38"/>
    <cellStyle name="Standard 8" xfId="39"/>
    <cellStyle name="Standard 9" xfId="40"/>
    <cellStyle name="Standard_HAUSHALT SÜD" xfId="41"/>
    <cellStyle name="Standard_Stellenpläne Süd 2001 - 2002 - Abrechnung_neu" xfId="42"/>
    <cellStyle name="Überschrift 5" xfId="43"/>
    <cellStyle name="Überschrift 6" xfId="44"/>
    <cellStyle name="Währung" xfId="45" builtinId="4"/>
    <cellStyle name="Währung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&#228;hler_daten\jobs\HH_Cuxhaven_Hadeln_2013_Entwurf_K&#228;hler_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&#252;ver\AppData\Local\Microsoft\Windows\Temporary%20Internet%20Files\Content.Outlook\8VQMYFD1\Unbenannte%20Anlage%20001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K%20Cux_Hadeln%20ab%201.1.2013/Finanzen/Haushalt/Haushaltsplanentwurf%202013/HH_Cuxhaven_Hadeln_2013_Entwurf_K&#228;hler_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haltsverzeichnis"/>
      <sheetName val="Gesamthaushalt"/>
      <sheetName val="Haushalt"/>
      <sheetName val="Stellenplan A"/>
      <sheetName val="Stellenbesetzungsplan B"/>
      <sheetName val="Zuweisung an UA"/>
      <sheetName val="Zuweisung an KGn"/>
      <sheetName val="Kapital 2010"/>
      <sheetName val="St. Petri"/>
      <sheetName val="Emmaus"/>
      <sheetName val="St. Gertrud"/>
      <sheetName val="Martins"/>
      <sheetName val="Gnaden"/>
      <sheetName val="Kreuz"/>
      <sheetName val="St. Johannes"/>
      <sheetName val="St. Nicolai"/>
      <sheetName val="St. Jacobi"/>
      <sheetName val="St. Abundus"/>
      <sheetName val="Basbeck"/>
      <sheetName val="Warstade"/>
      <sheetName val="Osten"/>
      <sheetName val="Lamstedt"/>
      <sheetName val="Hechthausen"/>
      <sheetName val="Cadenberge"/>
      <sheetName val="Kehdingbruch"/>
      <sheetName val="Belum"/>
      <sheetName val="Neuhaus"/>
      <sheetName val="Geversdorf"/>
      <sheetName val="Bülkau"/>
      <sheetName val="Oppeln"/>
      <sheetName val="Oberndorf"/>
      <sheetName val="Ihlienworth"/>
      <sheetName val="Steinau"/>
      <sheetName val="Odisheim"/>
      <sheetName val="Otterndorf"/>
      <sheetName val="Osterbruch"/>
      <sheetName val="Neuenkirchen"/>
      <sheetName val="Wanna"/>
      <sheetName val="Nordleda"/>
      <sheetName val="KirchGlSchl"/>
      <sheetName val="BauGZuw."/>
      <sheetName val="SachkostenHadeln"/>
      <sheetName val="SachkostenCuxhaven"/>
      <sheetName val="Haushaltsbeschlü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haltsverzeichnis"/>
      <sheetName val="Gesamthaushalt"/>
      <sheetName val="Haushalt"/>
      <sheetName val="Stellenplan A"/>
      <sheetName val="Stellenbesetzungsplan B"/>
      <sheetName val="Zuweisung an UA"/>
      <sheetName val="Zuweisung an KGn"/>
      <sheetName val="Kapital 2010"/>
      <sheetName val="St. Petri"/>
      <sheetName val="Emmaus"/>
      <sheetName val="St. Gertrud"/>
      <sheetName val="Martins"/>
      <sheetName val="Gnaden"/>
      <sheetName val="Kreuz"/>
      <sheetName val="St. Johannes"/>
      <sheetName val="St. Nicolai"/>
      <sheetName val="St. Jacobi"/>
      <sheetName val="St. Abundus"/>
      <sheetName val="Basbeck"/>
      <sheetName val="Warstade"/>
      <sheetName val="Osten"/>
      <sheetName val="Lamstedt"/>
      <sheetName val="Hechthausen"/>
      <sheetName val="Cadenberge"/>
      <sheetName val="Kehdingbruch"/>
      <sheetName val="Belum"/>
      <sheetName val="Neuhaus"/>
      <sheetName val="Geversdorf"/>
      <sheetName val="Bülkau"/>
      <sheetName val="Oppeln"/>
      <sheetName val="Oberndorf"/>
      <sheetName val="Ihlienworth"/>
      <sheetName val="Steinau"/>
      <sheetName val="Odisheim"/>
      <sheetName val="Otterndorf"/>
      <sheetName val="Osterbruch"/>
      <sheetName val="Neuenkirchen"/>
      <sheetName val="Wanna"/>
      <sheetName val="Nordleda"/>
      <sheetName val="KirchGlSchl"/>
      <sheetName val="BauGZuw."/>
      <sheetName val="SachkostenHadeln"/>
      <sheetName val="SachkostenCuxhaven"/>
      <sheetName val="Haushaltsbeschlüsse"/>
      <sheetName val="Bedarf UA"/>
      <sheetName val="Haushaltsbeschluss"/>
      <sheetName val="Zuweisu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haltsverzeichnis"/>
      <sheetName val="Gesamthaushalt"/>
      <sheetName val="Haushalt"/>
      <sheetName val="Stellenplan A"/>
      <sheetName val="Stellenbesetzungsplan B"/>
      <sheetName val="Zuweisung an UA"/>
      <sheetName val="Zuweisung an KGn"/>
      <sheetName val="Kapital 2010"/>
      <sheetName val="Kapital 2011"/>
      <sheetName val="St. Petri"/>
      <sheetName val="Emmaus"/>
      <sheetName val="St. Gertrud"/>
      <sheetName val="Martins"/>
      <sheetName val="Gnaden"/>
      <sheetName val="Kreuz"/>
      <sheetName val="St. Johannes"/>
      <sheetName val="St. Nicolai"/>
      <sheetName val="St. Jacobi"/>
      <sheetName val="St. Abundus"/>
      <sheetName val="Basbeck"/>
      <sheetName val="Warstade"/>
      <sheetName val="Osten"/>
      <sheetName val="Lamstedt"/>
      <sheetName val="Hechthausen"/>
      <sheetName val="Cadenberge"/>
      <sheetName val="Kehdingbruch"/>
      <sheetName val="Belum"/>
      <sheetName val="Neuhaus"/>
      <sheetName val="Geversdorf"/>
      <sheetName val="Bülkau"/>
      <sheetName val="Oppeln"/>
      <sheetName val="Oberndorf"/>
      <sheetName val="Ihlienworth"/>
      <sheetName val="Steinau"/>
      <sheetName val="Odisheim"/>
      <sheetName val="Otterndorf"/>
      <sheetName val="Osterbruch"/>
      <sheetName val="Neuenkirchen"/>
      <sheetName val="Wanna"/>
      <sheetName val="Nordleda"/>
      <sheetName val="KirchGlSchl"/>
      <sheetName val="BauGZuw."/>
      <sheetName val="SachkostenHadeln"/>
      <sheetName val="SachkostenCuxhaven"/>
      <sheetName val="Haushaltsbeschlüs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Normal="100" workbookViewId="0">
      <pane ySplit="6" topLeftCell="A7" activePane="bottomLeft" state="frozen"/>
      <selection pane="bottomLeft" activeCell="A3" sqref="A3"/>
    </sheetView>
  </sheetViews>
  <sheetFormatPr baseColWidth="10" defaultRowHeight="15" x14ac:dyDescent="0.2"/>
  <cols>
    <col min="1" max="1" width="19.140625" style="1" customWidth="1"/>
    <col min="2" max="3" width="30.7109375" style="1" customWidth="1"/>
    <col min="4" max="4" width="9.7109375" style="6" customWidth="1"/>
    <col min="5" max="5" width="14.85546875" style="1" customWidth="1"/>
    <col min="6" max="6" width="17.42578125" style="1" customWidth="1"/>
    <col min="7" max="7" width="17.42578125" style="7" customWidth="1"/>
    <col min="8" max="8" width="15.42578125" style="7" customWidth="1"/>
    <col min="9" max="13" width="0" style="1" hidden="1" customWidth="1"/>
    <col min="14" max="16" width="0" style="7" hidden="1" customWidth="1"/>
    <col min="17" max="20" width="0" style="1" hidden="1" customWidth="1"/>
    <col min="21" max="21" width="23.85546875" style="1" customWidth="1"/>
    <col min="22" max="16384" width="11.42578125" style="1"/>
  </cols>
  <sheetData>
    <row r="1" spans="1:21" ht="31.5" x14ac:dyDescent="0.2">
      <c r="A1" s="91" t="s">
        <v>26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</row>
    <row r="2" spans="1:21" x14ac:dyDescent="0.2">
      <c r="A2" s="2"/>
      <c r="B2" s="2"/>
      <c r="C2" s="3"/>
      <c r="D2" s="2"/>
      <c r="E2" s="2"/>
      <c r="F2" s="4"/>
      <c r="G2" s="5"/>
      <c r="H2" s="5"/>
      <c r="I2" s="4"/>
      <c r="J2" s="4"/>
      <c r="K2" s="4"/>
      <c r="L2" s="4"/>
      <c r="M2" s="4"/>
      <c r="N2" s="5"/>
      <c r="O2" s="5"/>
      <c r="P2" s="5"/>
      <c r="Q2" s="4"/>
      <c r="R2" s="4"/>
      <c r="S2" s="4"/>
      <c r="T2" s="4"/>
      <c r="U2" s="4"/>
    </row>
    <row r="3" spans="1:21" ht="23.25" x14ac:dyDescent="0.2">
      <c r="A3" s="95" t="s">
        <v>39</v>
      </c>
      <c r="B3" s="2"/>
      <c r="C3" s="3"/>
      <c r="D3" s="2"/>
      <c r="E3" s="2"/>
      <c r="F3" s="4"/>
      <c r="G3" s="5"/>
      <c r="H3" s="5"/>
      <c r="I3" s="4"/>
      <c r="J3" s="4"/>
      <c r="K3" s="4"/>
      <c r="L3" s="4"/>
      <c r="M3" s="4"/>
      <c r="N3" s="5"/>
      <c r="O3" s="5"/>
      <c r="P3" s="5"/>
      <c r="Q3" s="4"/>
      <c r="R3" s="4"/>
      <c r="S3" s="4"/>
      <c r="T3" s="4"/>
      <c r="U3" s="4"/>
    </row>
    <row r="4" spans="1:21" s="14" customFormat="1" ht="18.75" x14ac:dyDescent="0.2">
      <c r="A4" s="93" t="s">
        <v>29</v>
      </c>
      <c r="B4" s="92" t="s">
        <v>11</v>
      </c>
      <c r="C4" s="92" t="s">
        <v>12</v>
      </c>
      <c r="D4" s="92" t="s">
        <v>30</v>
      </c>
      <c r="E4" s="92" t="s">
        <v>31</v>
      </c>
      <c r="F4" s="9" t="s">
        <v>4</v>
      </c>
      <c r="G4" s="89" t="s">
        <v>5</v>
      </c>
      <c r="H4" s="90"/>
      <c r="I4" s="10" t="s">
        <v>6</v>
      </c>
      <c r="J4" s="11" t="s">
        <v>7</v>
      </c>
      <c r="K4" s="11" t="s">
        <v>10</v>
      </c>
      <c r="L4" s="11" t="s">
        <v>9</v>
      </c>
      <c r="M4" s="11" t="s">
        <v>6</v>
      </c>
      <c r="N4" s="12" t="s">
        <v>7</v>
      </c>
      <c r="O4" s="12" t="s">
        <v>8</v>
      </c>
      <c r="P4" s="12" t="s">
        <v>9</v>
      </c>
      <c r="Q4" s="11" t="s">
        <v>6</v>
      </c>
      <c r="R4" s="11" t="s">
        <v>7</v>
      </c>
      <c r="S4" s="11" t="s">
        <v>10</v>
      </c>
      <c r="T4" s="11" t="s">
        <v>9</v>
      </c>
      <c r="U4" s="13"/>
    </row>
    <row r="5" spans="1:21" s="14" customFormat="1" ht="18.75" x14ac:dyDescent="0.2">
      <c r="A5" s="93"/>
      <c r="B5" s="93"/>
      <c r="C5" s="93" t="s">
        <v>17</v>
      </c>
      <c r="D5" s="93" t="s">
        <v>18</v>
      </c>
      <c r="E5" s="93"/>
      <c r="F5" s="15" t="s">
        <v>6</v>
      </c>
      <c r="G5" s="16" t="s">
        <v>22</v>
      </c>
      <c r="H5" s="17" t="s">
        <v>9</v>
      </c>
      <c r="I5" s="18" t="s">
        <v>16</v>
      </c>
      <c r="J5" s="19" t="str">
        <f>G5</f>
        <v>KK/KG</v>
      </c>
      <c r="K5" s="19" t="e">
        <f>#REF!</f>
        <v>#REF!</v>
      </c>
      <c r="L5" s="19" t="str">
        <f t="shared" ref="L5" si="0">H5</f>
        <v>Sonstige</v>
      </c>
      <c r="M5" s="18" t="s">
        <v>13</v>
      </c>
      <c r="N5" s="17" t="s">
        <v>14</v>
      </c>
      <c r="O5" s="17" t="s">
        <v>15</v>
      </c>
      <c r="P5" s="17"/>
      <c r="Q5" s="18" t="s">
        <v>16</v>
      </c>
      <c r="R5" s="19" t="str">
        <f t="shared" ref="R5" si="1">N5</f>
        <v>kreis</v>
      </c>
      <c r="S5" s="19" t="str">
        <f t="shared" ref="S5" si="2">O5</f>
        <v>mittel</v>
      </c>
      <c r="T5" s="19">
        <f t="shared" ref="T5" si="3">P5</f>
        <v>0</v>
      </c>
      <c r="U5" s="20" t="s">
        <v>2</v>
      </c>
    </row>
    <row r="6" spans="1:21" s="14" customFormat="1" ht="18.75" x14ac:dyDescent="0.2">
      <c r="A6" s="94"/>
      <c r="B6" s="94"/>
      <c r="C6" s="94" t="s">
        <v>19</v>
      </c>
      <c r="D6" s="94" t="s">
        <v>1</v>
      </c>
      <c r="E6" s="94" t="s">
        <v>25</v>
      </c>
      <c r="F6" s="15" t="s">
        <v>20</v>
      </c>
      <c r="G6" s="16" t="s">
        <v>20</v>
      </c>
      <c r="H6" s="17" t="s">
        <v>20</v>
      </c>
      <c r="I6" s="18" t="s">
        <v>20</v>
      </c>
      <c r="J6" s="18" t="s">
        <v>20</v>
      </c>
      <c r="K6" s="18" t="s">
        <v>20</v>
      </c>
      <c r="L6" s="18" t="s">
        <v>20</v>
      </c>
      <c r="M6" s="18" t="s">
        <v>20</v>
      </c>
      <c r="N6" s="17" t="s">
        <v>20</v>
      </c>
      <c r="O6" s="17" t="s">
        <v>20</v>
      </c>
      <c r="P6" s="17" t="s">
        <v>20</v>
      </c>
      <c r="Q6" s="18" t="s">
        <v>20</v>
      </c>
      <c r="R6" s="18" t="s">
        <v>20</v>
      </c>
      <c r="S6" s="18" t="s">
        <v>20</v>
      </c>
      <c r="T6" s="18" t="s">
        <v>20</v>
      </c>
      <c r="U6" s="20"/>
    </row>
    <row r="7" spans="1:21" s="14" customFormat="1" ht="18.75" x14ac:dyDescent="0.2">
      <c r="A7" s="24" t="s">
        <v>23</v>
      </c>
      <c r="B7" s="25" t="s">
        <v>24</v>
      </c>
      <c r="C7" s="25"/>
      <c r="D7" s="26"/>
      <c r="E7" s="27"/>
      <c r="F7" s="82">
        <v>345.39</v>
      </c>
      <c r="G7" s="82">
        <f>F7-H7</f>
        <v>345.39</v>
      </c>
      <c r="H7" s="28"/>
      <c r="I7" s="29"/>
      <c r="J7" s="29"/>
      <c r="K7" s="29"/>
      <c r="L7" s="30"/>
      <c r="M7" s="28">
        <f>F7</f>
        <v>345.39</v>
      </c>
      <c r="N7" s="28"/>
      <c r="O7" s="31"/>
      <c r="P7" s="31"/>
      <c r="Q7" s="29"/>
      <c r="R7" s="29">
        <f t="shared" ref="R7" si="4">IF(Q7=0,0,Q7*$G$4)</f>
        <v>0</v>
      </c>
      <c r="S7" s="29"/>
      <c r="T7" s="30"/>
      <c r="U7" s="32"/>
    </row>
    <row r="8" spans="1:21" s="14" customFormat="1" ht="18.75" x14ac:dyDescent="0.2">
      <c r="A8" s="33"/>
      <c r="B8" s="34" t="s">
        <v>33</v>
      </c>
      <c r="C8" s="34" t="s">
        <v>35</v>
      </c>
      <c r="D8" s="35" t="s">
        <v>36</v>
      </c>
      <c r="E8" s="36">
        <v>32.24</v>
      </c>
      <c r="F8" s="83">
        <v>30122.14</v>
      </c>
      <c r="G8" s="83">
        <f t="shared" ref="G8:G9" si="5">F8-H8</f>
        <v>30122.14</v>
      </c>
      <c r="H8" s="37"/>
      <c r="I8" s="38">
        <f>F8-G8</f>
        <v>0</v>
      </c>
      <c r="J8" s="38"/>
      <c r="K8" s="38"/>
      <c r="L8" s="39"/>
      <c r="M8" s="37"/>
      <c r="N8" s="37">
        <v>30650</v>
      </c>
      <c r="O8" s="40">
        <v>30650</v>
      </c>
      <c r="P8" s="40"/>
      <c r="Q8" s="38">
        <f>N8-O8</f>
        <v>0</v>
      </c>
      <c r="R8" s="38"/>
      <c r="S8" s="38">
        <f>IF(R8=0,0,R8*$I$6)</f>
        <v>0</v>
      </c>
      <c r="T8" s="39"/>
      <c r="U8" s="81"/>
    </row>
    <row r="9" spans="1:21" s="14" customFormat="1" ht="18.75" x14ac:dyDescent="0.2">
      <c r="A9" s="33"/>
      <c r="B9" s="34" t="s">
        <v>37</v>
      </c>
      <c r="C9" s="34" t="s">
        <v>38</v>
      </c>
      <c r="D9" s="35" t="s">
        <v>3</v>
      </c>
      <c r="E9" s="36">
        <v>7.5</v>
      </c>
      <c r="F9" s="83">
        <f>21211.36/20*7.5</f>
        <v>7954.26</v>
      </c>
      <c r="G9" s="83">
        <f t="shared" si="5"/>
        <v>7954.26</v>
      </c>
      <c r="H9" s="37"/>
      <c r="I9" s="38"/>
      <c r="J9" s="38"/>
      <c r="K9" s="38"/>
      <c r="L9" s="39"/>
      <c r="M9" s="37"/>
      <c r="N9" s="37">
        <v>7750</v>
      </c>
      <c r="O9" s="40">
        <v>7750</v>
      </c>
      <c r="P9" s="40"/>
      <c r="Q9" s="38"/>
      <c r="R9" s="38"/>
      <c r="S9" s="38">
        <f>IF(R9=0,0,R9*$I$6)</f>
        <v>0</v>
      </c>
      <c r="T9" s="39"/>
      <c r="U9" s="81"/>
    </row>
    <row r="10" spans="1:21" s="8" customFormat="1" ht="18.75" x14ac:dyDescent="0.2">
      <c r="A10" s="41" t="s">
        <v>0</v>
      </c>
      <c r="B10" s="42"/>
      <c r="C10" s="42"/>
      <c r="D10" s="43"/>
      <c r="E10" s="44"/>
      <c r="F10" s="84">
        <f>SUM(F7:F9)</f>
        <v>38421.79</v>
      </c>
      <c r="G10" s="84">
        <f>SUM(G7:G9)</f>
        <v>38421.79</v>
      </c>
      <c r="H10" s="45">
        <f t="shared" ref="H10:P10" si="6">SUM(H6:H9)</f>
        <v>0</v>
      </c>
      <c r="I10" s="46">
        <f t="shared" si="6"/>
        <v>0</v>
      </c>
      <c r="J10" s="46">
        <f t="shared" si="6"/>
        <v>0</v>
      </c>
      <c r="K10" s="46">
        <f t="shared" si="6"/>
        <v>0</v>
      </c>
      <c r="L10" s="47">
        <f t="shared" si="6"/>
        <v>0</v>
      </c>
      <c r="M10" s="48">
        <f t="shared" si="6"/>
        <v>345.39</v>
      </c>
      <c r="N10" s="48">
        <f t="shared" si="6"/>
        <v>38400</v>
      </c>
      <c r="O10" s="49">
        <f t="shared" si="6"/>
        <v>38400</v>
      </c>
      <c r="P10" s="49">
        <f t="shared" si="6"/>
        <v>0</v>
      </c>
      <c r="Q10" s="46"/>
      <c r="R10" s="46">
        <f t="shared" ref="R10" si="7">IF(Q10=0,0,Q10*$G$4)</f>
        <v>0</v>
      </c>
      <c r="S10" s="46"/>
      <c r="T10" s="47"/>
      <c r="U10" s="50"/>
    </row>
    <row r="11" spans="1:21" s="14" customFormat="1" ht="18.75" x14ac:dyDescent="0.2">
      <c r="A11" s="51" t="s">
        <v>27</v>
      </c>
      <c r="B11" s="21"/>
      <c r="C11" s="21"/>
      <c r="D11" s="22"/>
      <c r="E11" s="52"/>
      <c r="F11" s="85">
        <f>SUM(F7)</f>
        <v>345.39</v>
      </c>
      <c r="G11" s="85">
        <f>SUM(G7)</f>
        <v>345.39</v>
      </c>
      <c r="H11" s="53">
        <f>H8+H9</f>
        <v>0</v>
      </c>
      <c r="I11" s="54"/>
      <c r="J11" s="54"/>
      <c r="K11" s="54"/>
      <c r="L11" s="55"/>
      <c r="M11" s="56"/>
      <c r="N11" s="56"/>
      <c r="O11" s="57"/>
      <c r="P11" s="57"/>
      <c r="Q11" s="54"/>
      <c r="R11" s="54"/>
      <c r="S11" s="54"/>
      <c r="T11" s="55"/>
      <c r="U11" s="58"/>
    </row>
    <row r="12" spans="1:21" s="14" customFormat="1" ht="18.75" x14ac:dyDescent="0.2">
      <c r="A12" s="59" t="s">
        <v>28</v>
      </c>
      <c r="B12" s="60"/>
      <c r="C12" s="60"/>
      <c r="D12" s="61"/>
      <c r="E12" s="62"/>
      <c r="F12" s="86">
        <f>SUM(F8:F9)</f>
        <v>38076.400000000001</v>
      </c>
      <c r="G12" s="86">
        <f>SUM(G8:G9)</f>
        <v>38076.400000000001</v>
      </c>
      <c r="H12" s="63">
        <f>SUM(H8:H9)</f>
        <v>0</v>
      </c>
      <c r="I12" s="54" t="e">
        <f>#REF!</f>
        <v>#REF!</v>
      </c>
      <c r="J12" s="54" t="e">
        <f>#REF!</f>
        <v>#REF!</v>
      </c>
      <c r="K12" s="54" t="e">
        <f>#REF!</f>
        <v>#REF!</v>
      </c>
      <c r="L12" s="55" t="e">
        <f>#REF!</f>
        <v>#REF!</v>
      </c>
      <c r="M12" s="56" t="e">
        <f>#REF!</f>
        <v>#REF!</v>
      </c>
      <c r="N12" s="56" t="e">
        <f>#REF!</f>
        <v>#REF!</v>
      </c>
      <c r="O12" s="57" t="e">
        <f>#REF!</f>
        <v>#REF!</v>
      </c>
      <c r="P12" s="57" t="e">
        <f>#REF!</f>
        <v>#REF!</v>
      </c>
      <c r="Q12" s="54" t="e">
        <f>#REF!</f>
        <v>#REF!</v>
      </c>
      <c r="R12" s="54" t="e">
        <f>#REF!</f>
        <v>#REF!</v>
      </c>
      <c r="S12" s="54" t="e">
        <f>#REF!</f>
        <v>#REF!</v>
      </c>
      <c r="T12" s="55" t="e">
        <f>#REF!</f>
        <v>#REF!</v>
      </c>
      <c r="U12" s="58"/>
    </row>
    <row r="13" spans="1:21" s="58" customFormat="1" ht="15" customHeight="1" x14ac:dyDescent="0.2">
      <c r="A13" s="64"/>
      <c r="B13" s="65"/>
      <c r="C13" s="65"/>
      <c r="D13" s="66"/>
      <c r="E13" s="67"/>
      <c r="F13" s="68"/>
      <c r="G13" s="68" t="s">
        <v>21</v>
      </c>
      <c r="H13" s="69"/>
      <c r="I13" s="70"/>
      <c r="J13" s="70"/>
      <c r="K13" s="70"/>
      <c r="L13" s="70"/>
      <c r="M13" s="68"/>
      <c r="N13" s="68" t="str">
        <f>IF(M13=0," ",M13)</f>
        <v xml:space="preserve"> </v>
      </c>
      <c r="O13" s="69"/>
      <c r="P13" s="69"/>
      <c r="Q13" s="70"/>
      <c r="R13" s="70">
        <f>IF($I13=0,0,$I13*R$4)</f>
        <v>0</v>
      </c>
      <c r="S13" s="70"/>
      <c r="T13" s="70"/>
    </row>
    <row r="14" spans="1:21" s="58" customFormat="1" ht="15" customHeight="1" x14ac:dyDescent="0.2">
      <c r="A14" s="64"/>
      <c r="B14" s="65"/>
      <c r="C14" s="65"/>
      <c r="D14" s="66"/>
      <c r="E14" s="67"/>
      <c r="F14" s="68"/>
      <c r="G14" s="68"/>
      <c r="H14" s="69"/>
      <c r="I14" s="70"/>
      <c r="J14" s="70"/>
      <c r="K14" s="70"/>
      <c r="L14" s="70"/>
      <c r="M14" s="68"/>
      <c r="N14" s="68"/>
      <c r="O14" s="69"/>
      <c r="P14" s="69"/>
      <c r="Q14" s="70"/>
      <c r="R14" s="70"/>
      <c r="S14" s="70"/>
      <c r="T14" s="70"/>
    </row>
    <row r="15" spans="1:21" s="14" customFormat="1" ht="19.5" customHeight="1" x14ac:dyDescent="0.2">
      <c r="A15" s="72" t="s">
        <v>32</v>
      </c>
      <c r="B15" s="73"/>
      <c r="C15" s="73"/>
      <c r="D15" s="74"/>
      <c r="E15" s="23"/>
      <c r="F15" s="87">
        <v>27470.227515278388</v>
      </c>
      <c r="G15" s="87"/>
      <c r="H15" s="71"/>
      <c r="N15" s="71"/>
      <c r="O15" s="71"/>
      <c r="P15" s="71"/>
    </row>
    <row r="16" spans="1:21" s="80" customFormat="1" ht="19.5" customHeight="1" x14ac:dyDescent="0.2">
      <c r="A16" s="75" t="s">
        <v>34</v>
      </c>
      <c r="B16" s="76"/>
      <c r="C16" s="76"/>
      <c r="D16" s="77"/>
      <c r="E16" s="78"/>
      <c r="F16" s="88">
        <f>F10-F15</f>
        <v>10951.562484721613</v>
      </c>
      <c r="G16" s="88"/>
      <c r="H16" s="79"/>
      <c r="N16" s="79"/>
      <c r="O16" s="79"/>
      <c r="P16" s="79"/>
    </row>
  </sheetData>
  <sheetProtection selectLockedCells="1" selectUnlockedCells="1"/>
  <mergeCells count="9">
    <mergeCell ref="F15:G15"/>
    <mergeCell ref="F16:G16"/>
    <mergeCell ref="G4:H4"/>
    <mergeCell ref="A1:U1"/>
    <mergeCell ref="A4:A6"/>
    <mergeCell ref="B4:B6"/>
    <mergeCell ref="C4:C6"/>
    <mergeCell ref="D4:D6"/>
    <mergeCell ref="E4:E6"/>
  </mergeCells>
  <pageMargins left="0.59055118110236227" right="0.27559055118110237" top="0.39370078740157483" bottom="0.51181102362204722" header="0.35433070866141736" footer="0.51181102362204722"/>
  <pageSetup paperSize="9" scale="73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Personalkosten 2014</vt:lpstr>
      <vt:lpstr>'Personalkosten 2014'!Drucktitel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Küver</dc:creator>
  <cp:lastModifiedBy>Küver</cp:lastModifiedBy>
  <cp:lastPrinted>2015-05-22T09:12:18Z</cp:lastPrinted>
  <dcterms:created xsi:type="dcterms:W3CDTF">2014-06-02T05:59:44Z</dcterms:created>
  <dcterms:modified xsi:type="dcterms:W3CDTF">2015-05-22T10:02:32Z</dcterms:modified>
</cp:coreProperties>
</file>